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2390" windowHeight="69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<sst xmlns="http://schemas.openxmlformats.org/spreadsheetml/2006/main" count="52" uniqueCount="51">
  <si>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(A)</t>
  </si>
  <si>
    <t>(B)</t>
  </si>
  <si>
    <t>Ranking</t>
  </si>
  <si>
    <t>Country</t>
  </si>
  <si>
    <t>United States</t>
  </si>
  <si>
    <t>Brazil</t>
  </si>
  <si>
    <t>Canada</t>
  </si>
  <si>
    <t>Mexico</t>
  </si>
  <si>
    <t>Argentina</t>
  </si>
  <si>
    <t>Colombia</t>
  </si>
  <si>
    <t>Chile</t>
  </si>
  <si>
    <t>Peru</t>
  </si>
  <si>
    <t>Venezuela</t>
  </si>
  <si>
    <t>Dominican Republic</t>
  </si>
  <si>
    <t>Guatemala</t>
  </si>
  <si>
    <t>Ecuador</t>
  </si>
  <si>
    <t>Costa Rica</t>
  </si>
  <si>
    <t>Uruguay</t>
  </si>
  <si>
    <t>El Salvador</t>
  </si>
  <si>
    <t>Paraguay</t>
  </si>
  <si>
    <t>Bolivia</t>
  </si>
  <si>
    <t>Panama</t>
  </si>
  <si>
    <t>Honduras</t>
  </si>
  <si>
    <t>Trinidad and Tobago</t>
  </si>
  <si>
    <t>Nicaragua</t>
  </si>
  <si>
    <t>Haiti</t>
  </si>
  <si>
    <t>Jamaica</t>
  </si>
  <si>
    <t>Bahamas, The</t>
  </si>
  <si>
    <t>Barbados</t>
  </si>
  <si>
    <t>Guyana</t>
  </si>
  <si>
    <t>Suriname</t>
  </si>
  <si>
    <t>Belize</t>
  </si>
  <si>
    <t>St. Lucia</t>
  </si>
  <si>
    <t>Grenada</t>
  </si>
  <si>
    <t>Antigua and Barbuda</t>
  </si>
  <si>
    <t>St. Vincent and the Grenadines</t>
  </si>
  <si>
    <t>St. Kitts and Nevis</t>
  </si>
  <si>
    <t>Dominica</t>
  </si>
  <si>
    <t>Total</t>
  </si>
  <si>
    <t>(C)</t>
  </si>
  <si>
    <t>Table 1. Comparison of the current OAS scale of assessments, proposals using the modified conventional method,</t>
  </si>
  <si>
    <t>and indicator of the real ability to pay based on the GDP value using purchasing power parity</t>
  </si>
  <si>
    <t>Units: billions of dollars and percentages</t>
  </si>
  <si>
    <t xml:space="preserve"> 2004 GDP (PPP)*</t>
  </si>
  <si>
    <t>Share of regional GDP (%)</t>
  </si>
  <si>
    <t>Assessments modified conventional method</t>
  </si>
  <si>
    <t>Difference (B)-(A)</t>
  </si>
  <si>
    <t>Percentage points</t>
  </si>
  <si>
    <t>Difference (C)-(A)</t>
  </si>
  <si>
    <t>Current OAS nominal assessments (%)</t>
  </si>
  <si>
    <t>* IMF figures (2005 "World Economic Outlook" report)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</si>
</sst>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0.00000%"/>
    <numFmt numFmtId="174" formatCode="0.000%"/>
    <numFmt numFmtId="175" formatCode="0.00000"/>
    <numFmt numFmtId="176" formatCode="0.0%"/>
    <numFmt numFmtId="177" formatCode="&quot;$&quot;#,##0.000"/>
    <numFmt numFmtId="178" formatCode="0.0000%"/>
    <numFmt numFmtId="179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3" fontId="0" fillId="0" borderId="0" xfId="21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3" fontId="0" fillId="0" borderId="0" xfId="21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176" fontId="0" fillId="0" borderId="4" xfId="21" applyNumberFormat="1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79" fontId="0" fillId="0" borderId="5" xfId="0" applyNumberFormat="1" applyFont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174" fontId="0" fillId="0" borderId="0" xfId="21" applyNumberFormat="1" applyFont="1" applyBorder="1" applyAlignment="1">
      <alignment horizontal="center"/>
    </xf>
    <xf numFmtId="174" fontId="0" fillId="0" borderId="4" xfId="21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174" fontId="0" fillId="0" borderId="7" xfId="0" applyNumberFormat="1" applyFont="1" applyBorder="1" applyAlignment="1">
      <alignment/>
    </xf>
    <xf numFmtId="174" fontId="0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12.57421875" style="2" customWidth="1"/>
    <col min="2" max="2" width="22.00390625" style="2" customWidth="1"/>
    <col min="3" max="3" width="11.8515625" style="2" bestFit="1" customWidth="1"/>
    <col min="4" max="6" width="18.421875" style="2" customWidth="1"/>
    <col min="7" max="7" width="16.8515625" style="2" customWidth="1"/>
    <col min="8" max="8" width="15.8515625" style="2" customWidth="1"/>
    <col min="9" max="16384" width="11.421875" style="2" customWidth="1"/>
  </cols>
  <sheetData>
    <row r="2" ht="12.75">
      <c r="A2" s="1" t="s">
        <v>40</v>
      </c>
    </row>
    <row r="3" ht="12.75">
      <c r="A3" s="27" t="s">
        <v>41</v>
      </c>
    </row>
    <row r="4" ht="12.75">
      <c r="A4" s="2" t="s">
        <v>42</v>
      </c>
    </row>
    <row r="5" ht="12.75">
      <c r="G5" s="3"/>
    </row>
    <row r="6" spans="1:8" ht="12.75">
      <c r="A6" s="4"/>
      <c r="B6" s="4"/>
      <c r="C6" s="4"/>
      <c r="D6" s="5" t="s">
        <v>0</v>
      </c>
      <c r="E6" s="5" t="s">
        <v>1</v>
      </c>
      <c r="F6" s="6" t="s">
        <v>39</v>
      </c>
      <c r="G6" s="7" t="s">
        <v>46</v>
      </c>
      <c r="H6" s="26" t="s">
        <v>48</v>
      </c>
    </row>
    <row r="7" spans="1:8" ht="39" thickBot="1">
      <c r="A7" s="8" t="s">
        <v>2</v>
      </c>
      <c r="B7" s="8" t="s">
        <v>3</v>
      </c>
      <c r="C7" s="9" t="s">
        <v>43</v>
      </c>
      <c r="D7" s="9" t="s">
        <v>44</v>
      </c>
      <c r="E7" s="29" t="s">
        <v>49</v>
      </c>
      <c r="F7" s="32" t="s">
        <v>45</v>
      </c>
      <c r="G7" s="10" t="s">
        <v>47</v>
      </c>
      <c r="H7" s="10" t="s">
        <v>47</v>
      </c>
    </row>
    <row r="8" spans="1:8" ht="13.5" thickTop="1">
      <c r="A8" s="11">
        <v>1</v>
      </c>
      <c r="B8" s="2" t="s">
        <v>4</v>
      </c>
      <c r="C8" s="23">
        <v>11605.185</v>
      </c>
      <c r="D8" s="13">
        <f aca="true" t="shared" si="0" ref="D8:D41">C8/C$42</f>
        <v>0.6893853281775301</v>
      </c>
      <c r="E8" s="30">
        <v>0.5947</v>
      </c>
      <c r="F8" s="33">
        <v>0.5947</v>
      </c>
      <c r="G8" s="14">
        <f aca="true" t="shared" si="1" ref="G8:G41">(E8*100)-(D8*100)</f>
        <v>-9.468532817753001</v>
      </c>
      <c r="H8" s="25">
        <f aca="true" t="shared" si="2" ref="H8:H41">(F8*100)-(D8*100)</f>
        <v>-9.468532817753001</v>
      </c>
    </row>
    <row r="9" spans="1:8" ht="12.75">
      <c r="A9" s="11">
        <v>2</v>
      </c>
      <c r="B9" s="2" t="s">
        <v>5</v>
      </c>
      <c r="C9" s="12">
        <v>1461.564</v>
      </c>
      <c r="D9" s="13">
        <f t="shared" si="0"/>
        <v>0.08682160411854388</v>
      </c>
      <c r="E9" s="30">
        <v>0.0855</v>
      </c>
      <c r="F9" s="33">
        <v>0.0746</v>
      </c>
      <c r="G9" s="14">
        <f t="shared" si="1"/>
        <v>-0.13216041185438776</v>
      </c>
      <c r="H9" s="25">
        <f t="shared" si="2"/>
        <v>-1.2221604118543885</v>
      </c>
    </row>
    <row r="10" spans="1:8" ht="12.75">
      <c r="A10" s="11">
        <v>3</v>
      </c>
      <c r="B10" s="2" t="s">
        <v>6</v>
      </c>
      <c r="C10" s="12">
        <v>1050.463</v>
      </c>
      <c r="D10" s="13">
        <f t="shared" si="0"/>
        <v>0.06240088201897279</v>
      </c>
      <c r="E10" s="30">
        <v>0.12359999999999999</v>
      </c>
      <c r="F10" s="33">
        <v>0.13761</v>
      </c>
      <c r="G10" s="14">
        <f t="shared" si="1"/>
        <v>6.11991179810272</v>
      </c>
      <c r="H10" s="25">
        <f t="shared" si="2"/>
        <v>7.520911798102722</v>
      </c>
    </row>
    <row r="11" spans="1:8" ht="12.75">
      <c r="A11" s="11">
        <v>4</v>
      </c>
      <c r="B11" s="2" t="s">
        <v>7</v>
      </c>
      <c r="C11" s="12">
        <v>1005.049</v>
      </c>
      <c r="D11" s="13">
        <f t="shared" si="0"/>
        <v>0.0597031443014048</v>
      </c>
      <c r="E11" s="30">
        <v>0.0608</v>
      </c>
      <c r="F11" s="33">
        <v>0.09218</v>
      </c>
      <c r="G11" s="14">
        <f t="shared" si="1"/>
        <v>0.10968556985952027</v>
      </c>
      <c r="H11" s="25">
        <f t="shared" si="2"/>
        <v>3.24768556985952</v>
      </c>
    </row>
    <row r="12" spans="1:8" ht="12.75">
      <c r="A12" s="11">
        <v>5</v>
      </c>
      <c r="B12" s="2" t="s">
        <v>8</v>
      </c>
      <c r="C12" s="12">
        <v>484.232</v>
      </c>
      <c r="D12" s="13">
        <f t="shared" si="0"/>
        <v>0.028764938795379977</v>
      </c>
      <c r="E12" s="30">
        <v>0.049</v>
      </c>
      <c r="F12" s="33">
        <v>0.0469</v>
      </c>
      <c r="G12" s="14">
        <f t="shared" si="1"/>
        <v>2.0235061204620024</v>
      </c>
      <c r="H12" s="25">
        <f t="shared" si="2"/>
        <v>1.8135061204620015</v>
      </c>
    </row>
    <row r="13" spans="1:8" ht="12.75">
      <c r="A13" s="11">
        <v>6</v>
      </c>
      <c r="B13" s="2" t="s">
        <v>9</v>
      </c>
      <c r="C13" s="12">
        <v>315.548</v>
      </c>
      <c r="D13" s="13">
        <f t="shared" si="0"/>
        <v>0.01874456646195328</v>
      </c>
      <c r="E13" s="30">
        <v>0.009399999999999999</v>
      </c>
      <c r="F13" s="33">
        <v>0.00777</v>
      </c>
      <c r="G13" s="14">
        <f t="shared" si="1"/>
        <v>-0.934456646195328</v>
      </c>
      <c r="H13" s="25">
        <f t="shared" si="2"/>
        <v>-1.0974566461953277</v>
      </c>
    </row>
    <row r="14" spans="1:8" ht="12.75">
      <c r="A14" s="11">
        <v>7</v>
      </c>
      <c r="B14" s="2" t="s">
        <v>10</v>
      </c>
      <c r="C14" s="12">
        <v>173.812</v>
      </c>
      <c r="D14" s="13">
        <f t="shared" si="0"/>
        <v>0.010324992032543459</v>
      </c>
      <c r="E14" s="30">
        <v>0.0054</v>
      </c>
      <c r="F14" s="33">
        <v>0.01109</v>
      </c>
      <c r="G14" s="14">
        <f t="shared" si="1"/>
        <v>-0.4924992032543458</v>
      </c>
      <c r="H14" s="25">
        <f t="shared" si="2"/>
        <v>0.07650079674565413</v>
      </c>
    </row>
    <row r="15" spans="1:8" ht="12.75">
      <c r="A15" s="11">
        <v>8</v>
      </c>
      <c r="B15" s="2" t="s">
        <v>11</v>
      </c>
      <c r="C15" s="12">
        <v>153.054</v>
      </c>
      <c r="D15" s="13">
        <f t="shared" si="0"/>
        <v>0.009091900044582116</v>
      </c>
      <c r="E15" s="30">
        <v>0.0040999999999999995</v>
      </c>
      <c r="F15" s="33">
        <v>0.0047</v>
      </c>
      <c r="G15" s="14">
        <f t="shared" si="1"/>
        <v>-0.4991900044582116</v>
      </c>
      <c r="H15" s="25">
        <f t="shared" si="2"/>
        <v>-0.4391900044582115</v>
      </c>
    </row>
    <row r="16" spans="1:8" ht="12.75">
      <c r="A16" s="11">
        <v>9</v>
      </c>
      <c r="B16" s="2" t="s">
        <v>12</v>
      </c>
      <c r="C16" s="12">
        <v>144.346</v>
      </c>
      <c r="D16" s="13">
        <f t="shared" si="0"/>
        <v>0.0085746168269712</v>
      </c>
      <c r="E16" s="30">
        <v>0.032</v>
      </c>
      <c r="F16" s="33">
        <v>0.00855</v>
      </c>
      <c r="G16" s="14">
        <f t="shared" si="1"/>
        <v>2.34253831730288</v>
      </c>
      <c r="H16" s="25">
        <f t="shared" si="2"/>
        <v>-0.0024616826971199934</v>
      </c>
    </row>
    <row r="17" spans="1:8" ht="12.75">
      <c r="A17" s="11">
        <v>10</v>
      </c>
      <c r="B17" s="2" t="s">
        <v>13</v>
      </c>
      <c r="C17" s="12">
        <v>60.042</v>
      </c>
      <c r="D17" s="13">
        <f t="shared" si="0"/>
        <v>0.0035666879825211975</v>
      </c>
      <c r="E17" s="30">
        <v>0.0018</v>
      </c>
      <c r="F17" s="33">
        <v>0.00191</v>
      </c>
      <c r="G17" s="14">
        <f t="shared" si="1"/>
        <v>-0.17666879825211973</v>
      </c>
      <c r="H17" s="25">
        <f t="shared" si="2"/>
        <v>-0.16566879825211972</v>
      </c>
    </row>
    <row r="18" spans="1:8" ht="12.75">
      <c r="A18" s="11">
        <v>11</v>
      </c>
      <c r="B18" s="2" t="s">
        <v>14</v>
      </c>
      <c r="C18" s="12">
        <v>53.619</v>
      </c>
      <c r="D18" s="13">
        <f t="shared" si="0"/>
        <v>0.003185141116798309</v>
      </c>
      <c r="E18" s="30">
        <v>0.0013</v>
      </c>
      <c r="F18" s="33">
        <v>0.00167</v>
      </c>
      <c r="G18" s="14">
        <f t="shared" si="1"/>
        <v>-0.1885141116798309</v>
      </c>
      <c r="H18" s="25">
        <f t="shared" si="2"/>
        <v>-0.1515141116798309</v>
      </c>
    </row>
    <row r="19" spans="1:8" ht="12.75">
      <c r="A19" s="11">
        <v>12</v>
      </c>
      <c r="B19" s="2" t="s">
        <v>15</v>
      </c>
      <c r="C19" s="12">
        <v>53.195</v>
      </c>
      <c r="D19" s="13">
        <f t="shared" si="0"/>
        <v>0.0031599541525967672</v>
      </c>
      <c r="E19" s="30">
        <v>0.0018</v>
      </c>
      <c r="F19" s="33">
        <v>0.00113</v>
      </c>
      <c r="G19" s="14">
        <f t="shared" si="1"/>
        <v>-0.13599541525967673</v>
      </c>
      <c r="H19" s="25">
        <f t="shared" si="2"/>
        <v>-0.20299541525967674</v>
      </c>
    </row>
    <row r="20" spans="1:8" ht="12.75">
      <c r="A20" s="11">
        <v>13</v>
      </c>
      <c r="B20" s="2" t="s">
        <v>16</v>
      </c>
      <c r="C20" s="12">
        <v>41.967</v>
      </c>
      <c r="D20" s="13">
        <f t="shared" si="0"/>
        <v>0.0024929748269955547</v>
      </c>
      <c r="E20" s="30">
        <v>0.0013</v>
      </c>
      <c r="F20" s="33">
        <v>0.00167</v>
      </c>
      <c r="G20" s="14">
        <f t="shared" si="1"/>
        <v>-0.11929748269955548</v>
      </c>
      <c r="H20" s="25">
        <f t="shared" si="2"/>
        <v>-0.08229748269955547</v>
      </c>
    </row>
    <row r="21" spans="1:8" ht="12.75">
      <c r="A21" s="11">
        <v>14</v>
      </c>
      <c r="B21" s="2" t="s">
        <v>17</v>
      </c>
      <c r="C21" s="12">
        <v>30.958</v>
      </c>
      <c r="D21" s="13">
        <f t="shared" si="0"/>
        <v>0.0018390048060173082</v>
      </c>
      <c r="E21" s="30">
        <v>0.0026</v>
      </c>
      <c r="F21" s="33">
        <v>0.00255</v>
      </c>
      <c r="G21" s="14">
        <f t="shared" si="1"/>
        <v>0.0760995193982692</v>
      </c>
      <c r="H21" s="25">
        <f t="shared" si="2"/>
        <v>0.0710995193982692</v>
      </c>
    </row>
    <row r="22" spans="1:8" ht="12.75">
      <c r="A22" s="11">
        <v>15</v>
      </c>
      <c r="B22" s="2" t="s">
        <v>18</v>
      </c>
      <c r="C22" s="12">
        <v>29.631</v>
      </c>
      <c r="D22" s="13">
        <f t="shared" si="0"/>
        <v>0.0017601767364525765</v>
      </c>
      <c r="E22" s="30">
        <v>0.0007000000000000001</v>
      </c>
      <c r="F22" s="33">
        <v>0.00128</v>
      </c>
      <c r="G22" s="14">
        <f t="shared" si="1"/>
        <v>-0.10601767364525763</v>
      </c>
      <c r="H22" s="25">
        <f t="shared" si="2"/>
        <v>-0.048017673645257636</v>
      </c>
    </row>
    <row r="23" spans="1:8" ht="12.75">
      <c r="A23" s="11">
        <v>16</v>
      </c>
      <c r="B23" s="2" t="s">
        <v>19</v>
      </c>
      <c r="C23" s="12">
        <v>27.581</v>
      </c>
      <c r="D23" s="13">
        <f t="shared" si="0"/>
        <v>0.001638400140666819</v>
      </c>
      <c r="E23" s="30">
        <v>0.0018</v>
      </c>
      <c r="F23" s="33">
        <v>0.00079</v>
      </c>
      <c r="G23" s="14">
        <f t="shared" si="1"/>
        <v>0.016159985933318077</v>
      </c>
      <c r="H23" s="25">
        <f t="shared" si="2"/>
        <v>-0.08484001406668192</v>
      </c>
    </row>
    <row r="24" spans="1:8" ht="12.75">
      <c r="A24" s="11">
        <v>17</v>
      </c>
      <c r="B24" s="2" t="s">
        <v>20</v>
      </c>
      <c r="C24" s="12">
        <v>24.14</v>
      </c>
      <c r="D24" s="13">
        <f t="shared" si="0"/>
        <v>0.0014339936693991157</v>
      </c>
      <c r="E24" s="30">
        <v>0.0007000000000000001</v>
      </c>
      <c r="F24" s="33">
        <v>0.00064</v>
      </c>
      <c r="G24" s="14">
        <f t="shared" si="1"/>
        <v>-0.07339936693991156</v>
      </c>
      <c r="H24" s="25">
        <f t="shared" si="2"/>
        <v>-0.07939936693991156</v>
      </c>
    </row>
    <row r="25" spans="1:8" ht="12.75">
      <c r="A25" s="11">
        <v>18</v>
      </c>
      <c r="B25" s="2" t="s">
        <v>21</v>
      </c>
      <c r="C25" s="12">
        <v>21.334</v>
      </c>
      <c r="D25" s="13">
        <f t="shared" si="0"/>
        <v>0.001267308241216269</v>
      </c>
      <c r="E25" s="30">
        <v>0.0013</v>
      </c>
      <c r="F25" s="33">
        <v>0.00113</v>
      </c>
      <c r="G25" s="14">
        <f t="shared" si="1"/>
        <v>0.0032691758783731095</v>
      </c>
      <c r="H25" s="25">
        <f t="shared" si="2"/>
        <v>-0.013730824121626906</v>
      </c>
    </row>
    <row r="26" spans="1:8" ht="12.75">
      <c r="A26" s="11">
        <v>19</v>
      </c>
      <c r="B26" s="2" t="s">
        <v>22</v>
      </c>
      <c r="C26" s="12">
        <v>19.252</v>
      </c>
      <c r="D26" s="13">
        <f t="shared" si="0"/>
        <v>0.0011436307424719046</v>
      </c>
      <c r="E26" s="30">
        <v>0.0007000000000000001</v>
      </c>
      <c r="F26" s="33">
        <v>0.00045</v>
      </c>
      <c r="G26" s="14">
        <f t="shared" si="1"/>
        <v>-0.04436307424719045</v>
      </c>
      <c r="H26" s="25">
        <f t="shared" si="2"/>
        <v>-0.06936307424719046</v>
      </c>
    </row>
    <row r="27" spans="1:8" ht="12.75">
      <c r="A27" s="11">
        <v>20</v>
      </c>
      <c r="B27" s="2" t="s">
        <v>23</v>
      </c>
      <c r="C27" s="12">
        <v>16.468</v>
      </c>
      <c r="D27" s="13">
        <f t="shared" si="0"/>
        <v>0.0009782521850731</v>
      </c>
      <c r="E27" s="30">
        <v>0.0018</v>
      </c>
      <c r="F27" s="33">
        <v>0.00128</v>
      </c>
      <c r="G27" s="14">
        <f t="shared" si="1"/>
        <v>0.08217478149268999</v>
      </c>
      <c r="H27" s="25">
        <f t="shared" si="2"/>
        <v>0.030174781492689998</v>
      </c>
    </row>
    <row r="28" spans="1:8" ht="12.75">
      <c r="A28" s="11">
        <v>21</v>
      </c>
      <c r="B28" s="2" t="s">
        <v>24</v>
      </c>
      <c r="C28" s="12">
        <v>15.067</v>
      </c>
      <c r="D28" s="13">
        <f t="shared" si="0"/>
        <v>0.0008950282774165898</v>
      </c>
      <c r="E28" s="30">
        <v>0.0007000000000000001</v>
      </c>
      <c r="F28" s="33">
        <v>0.00025</v>
      </c>
      <c r="G28" s="14">
        <f t="shared" si="1"/>
        <v>-0.01950282774165897</v>
      </c>
      <c r="H28" s="25">
        <f t="shared" si="2"/>
        <v>-0.06450282774165897</v>
      </c>
    </row>
    <row r="29" spans="1:8" ht="12.75">
      <c r="A29" s="11">
        <v>22</v>
      </c>
      <c r="B29" s="2" t="s">
        <v>25</v>
      </c>
      <c r="C29" s="12">
        <v>13.355</v>
      </c>
      <c r="D29" s="13">
        <f t="shared" si="0"/>
        <v>0.0007933299691311181</v>
      </c>
      <c r="E29" s="30">
        <v>0.0007000000000000001</v>
      </c>
      <c r="F29" s="33">
        <v>0.00035</v>
      </c>
      <c r="G29" s="14">
        <f t="shared" si="1"/>
        <v>-0.009332996913111805</v>
      </c>
      <c r="H29" s="25">
        <f t="shared" si="2"/>
        <v>-0.044332996913111815</v>
      </c>
    </row>
    <row r="30" spans="1:8" ht="12.75">
      <c r="A30" s="11">
        <v>23</v>
      </c>
      <c r="B30" s="2" t="s">
        <v>26</v>
      </c>
      <c r="C30" s="12">
        <v>11.643</v>
      </c>
      <c r="D30" s="13">
        <f t="shared" si="0"/>
        <v>0.0006916316608456465</v>
      </c>
      <c r="E30" s="30">
        <v>0.0018</v>
      </c>
      <c r="F30" s="33">
        <v>0.00059</v>
      </c>
      <c r="G30" s="14">
        <f t="shared" si="1"/>
        <v>0.11083683391543535</v>
      </c>
      <c r="H30" s="25">
        <f t="shared" si="2"/>
        <v>-0.010163166084564641</v>
      </c>
    </row>
    <row r="31" spans="1:8" ht="12.75">
      <c r="A31" s="11">
        <v>24</v>
      </c>
      <c r="B31" s="2" t="s">
        <v>27</v>
      </c>
      <c r="C31" s="12">
        <v>5.729</v>
      </c>
      <c r="D31" s="13">
        <f t="shared" si="0"/>
        <v>0.0003403210328081</v>
      </c>
      <c r="E31" s="30">
        <v>0.0007000000000000001</v>
      </c>
      <c r="F31" s="33">
        <v>0.00084</v>
      </c>
      <c r="G31" s="14">
        <f t="shared" si="1"/>
        <v>0.035967896719190005</v>
      </c>
      <c r="H31" s="25">
        <f t="shared" si="2"/>
        <v>0.049967896719190004</v>
      </c>
    </row>
    <row r="32" spans="1:8" ht="12.75">
      <c r="A32" s="11">
        <v>25</v>
      </c>
      <c r="B32" s="2" t="s">
        <v>28</v>
      </c>
      <c r="C32" s="12">
        <v>4.501</v>
      </c>
      <c r="D32" s="13">
        <f t="shared" si="0"/>
        <v>0.00026737388177155844</v>
      </c>
      <c r="E32" s="30">
        <v>0.0008</v>
      </c>
      <c r="F32" s="33">
        <v>0.00069</v>
      </c>
      <c r="G32" s="14">
        <f t="shared" si="1"/>
        <v>0.053262611822844155</v>
      </c>
      <c r="H32" s="25">
        <f t="shared" si="2"/>
        <v>0.042262611822844146</v>
      </c>
    </row>
    <row r="33" spans="1:8" ht="12.75">
      <c r="A33" s="11">
        <v>26</v>
      </c>
      <c r="B33" s="2" t="s">
        <v>29</v>
      </c>
      <c r="C33" s="12">
        <v>3.45</v>
      </c>
      <c r="D33" s="13">
        <f t="shared" si="0"/>
        <v>0.00020494110022481148</v>
      </c>
      <c r="E33" s="30">
        <v>0.0002</v>
      </c>
      <c r="F33" s="33">
        <v>0.00025</v>
      </c>
      <c r="G33" s="14">
        <f t="shared" si="1"/>
        <v>-0.0004941100224811479</v>
      </c>
      <c r="H33" s="25">
        <f t="shared" si="2"/>
        <v>0.004505889977518853</v>
      </c>
    </row>
    <row r="34" spans="1:8" ht="12.75">
      <c r="A34" s="11">
        <v>27</v>
      </c>
      <c r="B34" s="2" t="s">
        <v>30</v>
      </c>
      <c r="C34" s="12">
        <v>2.681</v>
      </c>
      <c r="D34" s="13">
        <f t="shared" si="0"/>
        <v>0.0001592600260007883</v>
      </c>
      <c r="E34" s="30">
        <v>0.0007000000000000001</v>
      </c>
      <c r="F34" s="33">
        <v>0.00025</v>
      </c>
      <c r="G34" s="14">
        <f t="shared" si="1"/>
        <v>0.05407399739992118</v>
      </c>
      <c r="H34" s="25">
        <f t="shared" si="2"/>
        <v>0.009073997399921173</v>
      </c>
    </row>
    <row r="35" spans="1:8" ht="12.75">
      <c r="A35" s="11">
        <v>28</v>
      </c>
      <c r="B35" s="2" t="s">
        <v>31</v>
      </c>
      <c r="C35" s="12">
        <v>1.929</v>
      </c>
      <c r="D35" s="13">
        <f t="shared" si="0"/>
        <v>0.00011458880647352503</v>
      </c>
      <c r="E35" s="30">
        <v>0.0003</v>
      </c>
      <c r="F35" s="33">
        <v>0.00025</v>
      </c>
      <c r="G35" s="14">
        <f t="shared" si="1"/>
        <v>0.018541119352647496</v>
      </c>
      <c r="H35" s="25">
        <f t="shared" si="2"/>
        <v>0.013541119352647499</v>
      </c>
    </row>
    <row r="36" spans="1:8" ht="12.75">
      <c r="A36" s="11">
        <v>29</v>
      </c>
      <c r="B36" s="2" t="s">
        <v>32</v>
      </c>
      <c r="C36" s="12">
        <v>0.945</v>
      </c>
      <c r="D36" s="13">
        <f t="shared" si="0"/>
        <v>5.6136040496361404E-05</v>
      </c>
      <c r="E36" s="30">
        <v>0.0003</v>
      </c>
      <c r="F36" s="33">
        <v>0.0003</v>
      </c>
      <c r="G36" s="14">
        <f t="shared" si="1"/>
        <v>0.02438639595036386</v>
      </c>
      <c r="H36" s="25">
        <f t="shared" si="2"/>
        <v>0.02438639595036386</v>
      </c>
    </row>
    <row r="37" spans="1:8" ht="12.75">
      <c r="A37" s="11">
        <v>30</v>
      </c>
      <c r="B37" s="2" t="s">
        <v>33</v>
      </c>
      <c r="C37" s="12">
        <v>0.823</v>
      </c>
      <c r="D37" s="13">
        <f t="shared" si="0"/>
        <v>4.8888847966672415E-05</v>
      </c>
      <c r="E37" s="30">
        <v>0.0003</v>
      </c>
      <c r="F37" s="33">
        <v>0.00025</v>
      </c>
      <c r="G37" s="14">
        <f t="shared" si="1"/>
        <v>0.025111115203332757</v>
      </c>
      <c r="H37" s="25">
        <f t="shared" si="2"/>
        <v>0.02011111520333276</v>
      </c>
    </row>
    <row r="38" spans="1:8" ht="12.75">
      <c r="A38" s="11">
        <v>31</v>
      </c>
      <c r="B38" s="2" t="s">
        <v>34</v>
      </c>
      <c r="C38" s="12">
        <v>0.809</v>
      </c>
      <c r="D38" s="13">
        <f t="shared" si="0"/>
        <v>4.805720292228189E-05</v>
      </c>
      <c r="E38" s="30">
        <v>0.0002</v>
      </c>
      <c r="F38" s="33">
        <v>0.00035</v>
      </c>
      <c r="G38" s="14">
        <f t="shared" si="1"/>
        <v>0.015194279707771811</v>
      </c>
      <c r="H38" s="25">
        <f t="shared" si="2"/>
        <v>0.030194279707771807</v>
      </c>
    </row>
    <row r="39" spans="1:8" ht="12.75">
      <c r="A39" s="11">
        <v>32</v>
      </c>
      <c r="B39" s="2" t="s">
        <v>35</v>
      </c>
      <c r="C39" s="12">
        <v>0.709</v>
      </c>
      <c r="D39" s="13">
        <f t="shared" si="0"/>
        <v>4.2116881176635167E-05</v>
      </c>
      <c r="E39" s="30">
        <v>0.0002</v>
      </c>
      <c r="F39" s="33">
        <v>0.00025</v>
      </c>
      <c r="G39" s="14">
        <f t="shared" si="1"/>
        <v>0.015788311882336484</v>
      </c>
      <c r="H39" s="25">
        <f t="shared" si="2"/>
        <v>0.020788311882336485</v>
      </c>
    </row>
    <row r="40" spans="1:8" ht="12.75">
      <c r="A40" s="11">
        <v>33</v>
      </c>
      <c r="B40" s="2" t="s">
        <v>36</v>
      </c>
      <c r="C40" s="12">
        <v>0.596</v>
      </c>
      <c r="D40" s="13">
        <f t="shared" si="0"/>
        <v>3.5404317604054386E-05</v>
      </c>
      <c r="E40" s="30">
        <v>0.0002</v>
      </c>
      <c r="F40" s="33">
        <v>0.00025</v>
      </c>
      <c r="G40" s="14">
        <f t="shared" si="1"/>
        <v>0.01645956823959456</v>
      </c>
      <c r="H40" s="25">
        <f t="shared" si="2"/>
        <v>0.021459568239594565</v>
      </c>
    </row>
    <row r="41" spans="1:8" ht="12.75">
      <c r="A41" s="15">
        <v>34</v>
      </c>
      <c r="B41" s="16" t="s">
        <v>37</v>
      </c>
      <c r="C41" s="17">
        <v>0.428</v>
      </c>
      <c r="D41" s="18">
        <f t="shared" si="0"/>
        <v>2.5424577071367917E-05</v>
      </c>
      <c r="E41" s="30">
        <v>0.0002</v>
      </c>
      <c r="F41" s="33">
        <v>0.00025</v>
      </c>
      <c r="G41" s="14">
        <f t="shared" si="1"/>
        <v>0.01745754229286321</v>
      </c>
      <c r="H41" s="25">
        <f t="shared" si="2"/>
        <v>0.02245754229286321</v>
      </c>
    </row>
    <row r="42" spans="1:8" ht="13.5" thickBot="1">
      <c r="A42" s="19"/>
      <c r="B42" s="20" t="s">
        <v>38</v>
      </c>
      <c r="C42" s="24">
        <f>SUM(C8:C41)</f>
        <v>16834.105</v>
      </c>
      <c r="D42" s="21">
        <f>SUM(D8:D41)</f>
        <v>1.0000000000000002</v>
      </c>
      <c r="E42" s="31">
        <f>SUM(E8:E41)</f>
        <v>0.9876000000000001</v>
      </c>
      <c r="F42" s="34">
        <f>SUM(F8:F41)</f>
        <v>0.9977199999999994</v>
      </c>
      <c r="G42" s="22"/>
      <c r="H42" s="28"/>
    </row>
    <row r="43" ht="12.75">
      <c r="A43" s="2" t="s">
        <v>50</v>
      </c>
    </row>
  </sheetData>
  <printOptions/>
  <pageMargins left="0.75" right="0.75" top="1" bottom="1" header="0" footer="0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de la Peña</dc:creator>
  <cp:keywords/>
  <dc:description/>
  <cp:lastModifiedBy>MPalmer</cp:lastModifiedBy>
  <cp:lastPrinted>2006-01-18T18:59:11Z</cp:lastPrinted>
  <dcterms:created xsi:type="dcterms:W3CDTF">2006-01-18T07:51:25Z</dcterms:created>
  <dcterms:modified xsi:type="dcterms:W3CDTF">2006-01-19T14:36:27Z</dcterms:modified>
  <cp:category/>
  <cp:version/>
  <cp:contentType/>
  <cp:contentStatus/>
</cp:coreProperties>
</file>