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580" activeTab="0"/>
  </bookViews>
  <sheets>
    <sheet name="Con Costos" sheetId="1" r:id="rId1"/>
    <sheet name="Sin Costo" sheetId="2" r:id="rId2"/>
  </sheets>
  <definedNames>
    <definedName name="documentNumber_20" localSheetId="0">'Con Costos'!#REF!</definedName>
    <definedName name="documentNumber_25" localSheetId="0">'Sin Costo'!$A$8</definedName>
    <definedName name="documentNumber_40" localSheetId="0">'Con Costos'!#REF!</definedName>
    <definedName name="_xlnm.Print_Area" localSheetId="1">'Sin Costo'!$A$1:$B$11</definedName>
    <definedName name="_xlnm.Print_Titles" localSheetId="0">'Con Costos'!$4:$5</definedName>
  </definedNames>
  <calcPr fullCalcOnLoad="1"/>
</workbook>
</file>

<file path=xl/sharedStrings.xml><?xml version="1.0" encoding="utf-8"?>
<sst xmlns="http://schemas.openxmlformats.org/spreadsheetml/2006/main" count="61" uniqueCount="58">
  <si>
    <t>COSTOS DE LAS RESOLUCIONES</t>
  </si>
  <si>
    <t>Código</t>
  </si>
  <si>
    <t>Título</t>
  </si>
  <si>
    <t>Costo total</t>
  </si>
  <si>
    <t>Distribución según años de ejecución</t>
  </si>
  <si>
    <t>Permanente</t>
  </si>
  <si>
    <t>Año 1</t>
  </si>
  <si>
    <t>Año 2</t>
  </si>
  <si>
    <t>Año 3</t>
  </si>
  <si>
    <t>Financiamiento</t>
  </si>
  <si>
    <t>Requerimientos adicionales</t>
  </si>
  <si>
    <t>Identificados</t>
  </si>
  <si>
    <t>Todas las Comisiones</t>
  </si>
  <si>
    <t>No 
identificados</t>
  </si>
  <si>
    <t>Otros 
fondos</t>
  </si>
  <si>
    <t>Fondo 
Regular</t>
  </si>
  <si>
    <t>TOTAL</t>
  </si>
  <si>
    <t>Resoluciones sin costos</t>
  </si>
  <si>
    <t>Año 4</t>
  </si>
  <si>
    <t>Año 5</t>
  </si>
  <si>
    <t>Fortalecimiento de órganos, organismos, entidades, iniciativas y mecanismos de la OEA</t>
  </si>
  <si>
    <t>Aumento y fortalecimiento de la participación de la sociedad civil y los actores sociales en las actividades de la Organización de los Estados Americanos y en el proceso de Cumbres de las Américas</t>
  </si>
  <si>
    <t>Promoción de la seguridad hemisférica: un enfoque multidimensional</t>
  </si>
  <si>
    <t>Cuadro resumen de los anexos de las resoluciones 2018</t>
  </si>
  <si>
    <t>AG/DEC. 96 (XLVIII-O/18)</t>
  </si>
  <si>
    <t>AG/DEC. 97 (XLVIII-O/18)</t>
  </si>
  <si>
    <t>Declaración sobre “La Cuestión de las Islas Malvinas</t>
  </si>
  <si>
    <t>Declaración de apoyo al Pueblo de Nicaragua</t>
  </si>
  <si>
    <t>Reforma del Convenio Interamericano sobre el Permiso Internacional de Radioaficionado (IARP)</t>
  </si>
  <si>
    <t>AG/RES. 2918 (XLVIII-O/18)</t>
  </si>
  <si>
    <t>AG/RES. 2922 (XLVIII-O/18)</t>
  </si>
  <si>
    <t>AG/RES. 2929 (XLVIII-O/18)</t>
  </si>
  <si>
    <t>Resolución sobre la Situación en Venezuela</t>
  </si>
  <si>
    <t>Sobre la Reforma al Estatuto del Tribunal Administrativo de la OEA</t>
  </si>
  <si>
    <t>Decisión de la Asamblea General</t>
  </si>
  <si>
    <t>AG/RES. 2915 (XLVIII-O/18)</t>
  </si>
  <si>
    <t>AG/RES. 2916 (XLVIII-O/18)</t>
  </si>
  <si>
    <t>AG/RES. 2917 (XLVIII-O/18)</t>
  </si>
  <si>
    <t>AG/RES. 2919 (XLVIII-O/18)</t>
  </si>
  <si>
    <t>AG/RES. 2920 (XLVIII-O/18)</t>
  </si>
  <si>
    <t>AG/RES. 2921 (XLVIII-O/18)</t>
  </si>
  <si>
    <t>AG/RES. 2923 (XLVIII-O/18)</t>
  </si>
  <si>
    <t>AG/RES. 2924 (XLVIII-O/18)</t>
  </si>
  <si>
    <t>AG/RES. 2925 (XLVIII-O/18)</t>
  </si>
  <si>
    <t>AG/RES. 2926 (XLVIII-O/18)</t>
  </si>
  <si>
    <t>AG/RES. 2927 (XLVIII-O/18)</t>
  </si>
  <si>
    <t>AG/RES. 2928 (XLVIII-O/18)</t>
  </si>
  <si>
    <t>Coordinación del voluntariado en el hemisferio para la respuesta a los desastres y la lucha contra el hambre y la pobreza –  Iniciativa Cascos Blancos</t>
  </si>
  <si>
    <t>Impulsando iniciativas hemisféricas en materia de desarrollo integral</t>
  </si>
  <si>
    <t>Papel prioritario de la Organización de los Estados Americanos en el desarrollo de las telecomunicaciones/tecnologías de la información y la comunicación a través de la Comisión Interamericana de Telecomunicaciones (CITEL)</t>
  </si>
  <si>
    <t>Fortalecimiento de las respuestas multisectoriales a la crisis de las enfermedades no transmisibles en las Américas</t>
  </si>
  <si>
    <t>Apoyo y seguimiento del proceso de cumbres de las Américas</t>
  </si>
  <si>
    <t>Incorporación de criterios multidimensionales para la medición de la pobreza y el desarrollo</t>
  </si>
  <si>
    <t>Avance en la rendición de cuentas, la eficiencia y la eficacia y los resultados en la Secretaría General de la OEA</t>
  </si>
  <si>
    <t>Derecho internacional</t>
  </si>
  <si>
    <t>Fortalecimiento de la democracia</t>
  </si>
  <si>
    <t>Promoción y protección de derechos humanos</t>
  </si>
  <si>
    <t>PROYECTOS DE RESOLUCIONES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</si>
</sst>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_);\(&quot;$&quot;#,##0.000\)"/>
    <numFmt numFmtId="170" formatCode="_(&quot;$&quot;* #,##0.000_);_(&quot;$&quot;* \(#,##0.000\);_(&quot;$&quot;* &quot;-&quot;???_);_(@_)"/>
    <numFmt numFmtId="171" formatCode="#,##0.00;[Red]#,##0.00"/>
    <numFmt numFmtId="172" formatCode="&quot;$&quot;#,##0.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9" fillId="0" borderId="11" xfId="0" applyFont="1" applyBorder="1" applyAlignment="1">
      <alignment vertical="top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10" fillId="0" borderId="11" xfId="0" applyFont="1" applyBorder="1" applyAlignment="1">
      <alignment horizontal="left" vertical="top" wrapText="1"/>
    </xf>
    <xf numFmtId="4" fontId="1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8" fillId="33" borderId="12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1" fillId="33" borderId="15" xfId="0" applyFont="1" applyFill="1" applyBorder="1" applyAlignment="1">
      <alignment vertical="center"/>
    </xf>
    <xf numFmtId="0" fontId="12" fillId="0" borderId="0" xfId="0" applyFont="1" applyAlignment="1">
      <alignment/>
    </xf>
    <xf numFmtId="4" fontId="10" fillId="34" borderId="16" xfId="44" applyNumberFormat="1" applyFont="1" applyFill="1" applyBorder="1" applyAlignment="1">
      <alignment vertical="top" wrapText="1"/>
    </xf>
    <xf numFmtId="4" fontId="13" fillId="35" borderId="17" xfId="0" applyNumberFormat="1" applyFont="1" applyFill="1" applyBorder="1" applyAlignment="1">
      <alignment horizontal="center" vertical="top"/>
    </xf>
    <xf numFmtId="0" fontId="13" fillId="35" borderId="17" xfId="0" applyFont="1" applyFill="1" applyBorder="1" applyAlignment="1">
      <alignment horizontal="center" vertical="top"/>
    </xf>
    <xf numFmtId="0" fontId="13" fillId="35" borderId="18" xfId="0" applyFont="1" applyFill="1" applyBorder="1" applyAlignment="1">
      <alignment horizontal="center" vertical="top"/>
    </xf>
    <xf numFmtId="40" fontId="13" fillId="35" borderId="17" xfId="0" applyNumberFormat="1" applyFont="1" applyFill="1" applyBorder="1" applyAlignment="1">
      <alignment horizontal="center" vertical="top" wrapText="1"/>
    </xf>
    <xf numFmtId="40" fontId="13" fillId="35" borderId="17" xfId="0" applyNumberFormat="1" applyFont="1" applyFill="1" applyBorder="1" applyAlignment="1">
      <alignment horizontal="center" vertical="top"/>
    </xf>
    <xf numFmtId="4" fontId="14" fillId="0" borderId="16" xfId="0" applyNumberFormat="1" applyFont="1" applyBorder="1" applyAlignment="1">
      <alignment/>
    </xf>
    <xf numFmtId="44" fontId="13" fillId="0" borderId="16" xfId="44" applyFont="1" applyFill="1" applyBorder="1" applyAlignment="1">
      <alignment vertical="center" wrapText="1"/>
    </xf>
    <xf numFmtId="44" fontId="13" fillId="0" borderId="14" xfId="44" applyFont="1" applyFill="1" applyBorder="1" applyAlignment="1">
      <alignment vertical="center" wrapText="1"/>
    </xf>
    <xf numFmtId="0" fontId="14" fillId="0" borderId="16" xfId="0" applyFont="1" applyBorder="1" applyAlignment="1">
      <alignment/>
    </xf>
    <xf numFmtId="40" fontId="13" fillId="34" borderId="16" xfId="44" applyNumberFormat="1" applyFont="1" applyFill="1" applyBorder="1" applyAlignment="1">
      <alignment vertical="center" wrapText="1"/>
    </xf>
    <xf numFmtId="40" fontId="13" fillId="0" borderId="16" xfId="44" applyNumberFormat="1" applyFont="1" applyFill="1" applyBorder="1" applyAlignment="1">
      <alignment vertical="center" wrapText="1"/>
    </xf>
    <xf numFmtId="40" fontId="13" fillId="0" borderId="16" xfId="44" applyNumberFormat="1" applyFont="1" applyFill="1" applyBorder="1" applyAlignment="1">
      <alignment vertical="center"/>
    </xf>
    <xf numFmtId="44" fontId="13" fillId="0" borderId="16" xfId="44" applyNumberFormat="1" applyFont="1" applyFill="1" applyBorder="1" applyAlignment="1">
      <alignment vertical="center" wrapText="1"/>
    </xf>
    <xf numFmtId="44" fontId="13" fillId="0" borderId="14" xfId="44" applyNumberFormat="1" applyFont="1" applyFill="1" applyBorder="1" applyAlignment="1">
      <alignment vertical="center" wrapText="1"/>
    </xf>
    <xf numFmtId="170" fontId="13" fillId="0" borderId="16" xfId="44" applyNumberFormat="1" applyFont="1" applyFill="1" applyBorder="1" applyAlignment="1">
      <alignment horizontal="right" vertical="center" wrapText="1"/>
    </xf>
    <xf numFmtId="170" fontId="13" fillId="0" borderId="14" xfId="44" applyNumberFormat="1" applyFont="1" applyFill="1" applyBorder="1" applyAlignment="1">
      <alignment horizontal="right" vertical="center" wrapText="1"/>
    </xf>
    <xf numFmtId="40" fontId="13" fillId="0" borderId="16" xfId="44" applyNumberFormat="1" applyFont="1" applyFill="1" applyBorder="1" applyAlignment="1">
      <alignment horizontal="right" vertical="center"/>
    </xf>
    <xf numFmtId="40" fontId="13" fillId="0" borderId="16" xfId="44" applyNumberFormat="1" applyFont="1" applyFill="1" applyBorder="1" applyAlignment="1">
      <alignment horizontal="right" vertical="center" wrapText="1"/>
    </xf>
    <xf numFmtId="40" fontId="13" fillId="0" borderId="16" xfId="44" applyNumberFormat="1" applyFont="1" applyFill="1" applyBorder="1" applyAlignment="1">
      <alignment horizontal="left" vertical="center" wrapText="1" indent="4"/>
    </xf>
    <xf numFmtId="40" fontId="14" fillId="0" borderId="16" xfId="0" applyNumberFormat="1" applyFont="1" applyBorder="1" applyAlignment="1">
      <alignment/>
    </xf>
    <xf numFmtId="40" fontId="14" fillId="36" borderId="16" xfId="0" applyNumberFormat="1" applyFont="1" applyFill="1" applyBorder="1" applyAlignment="1">
      <alignment/>
    </xf>
    <xf numFmtId="4" fontId="13" fillId="33" borderId="12" xfId="44" applyNumberFormat="1" applyFont="1" applyFill="1" applyBorder="1" applyAlignment="1">
      <alignment vertical="center" wrapText="1"/>
    </xf>
    <xf numFmtId="4" fontId="14" fillId="0" borderId="16" xfId="0" applyNumberFormat="1" applyFont="1" applyBorder="1" applyAlignment="1">
      <alignment/>
    </xf>
    <xf numFmtId="4" fontId="13" fillId="34" borderId="16" xfId="44" applyNumberFormat="1" applyFont="1" applyFill="1" applyBorder="1" applyAlignment="1">
      <alignment wrapText="1"/>
    </xf>
    <xf numFmtId="4" fontId="14" fillId="0" borderId="16" xfId="0" applyNumberFormat="1" applyFont="1" applyBorder="1" applyAlignment="1">
      <alignment horizontal="right"/>
    </xf>
    <xf numFmtId="40" fontId="14" fillId="0" borderId="16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top"/>
    </xf>
    <xf numFmtId="0" fontId="13" fillId="33" borderId="23" xfId="0" applyFont="1" applyFill="1" applyBorder="1" applyAlignment="1">
      <alignment horizontal="center" vertical="top"/>
    </xf>
    <xf numFmtId="40" fontId="13" fillId="33" borderId="24" xfId="0" applyNumberFormat="1" applyFont="1" applyFill="1" applyBorder="1" applyAlignment="1">
      <alignment horizontal="center" vertical="top"/>
    </xf>
    <xf numFmtId="40" fontId="13" fillId="33" borderId="23" xfId="0" applyNumberFormat="1" applyFont="1" applyFill="1" applyBorder="1" applyAlignment="1">
      <alignment horizontal="center" vertical="top"/>
    </xf>
    <xf numFmtId="40" fontId="13" fillId="33" borderId="25" xfId="0" applyNumberFormat="1" applyFont="1" applyFill="1" applyBorder="1" applyAlignment="1">
      <alignment horizontal="center" vertical="top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4" fontId="13" fillId="0" borderId="17" xfId="0" applyNumberFormat="1" applyFont="1" applyBorder="1" applyAlignment="1">
      <alignment horizontal="center" vertical="top"/>
    </xf>
    <xf numFmtId="4" fontId="13" fillId="0" borderId="27" xfId="0" applyNumberFormat="1" applyFont="1" applyBorder="1" applyAlignment="1">
      <alignment horizontal="center" vertical="top"/>
    </xf>
    <xf numFmtId="0" fontId="2" fillId="38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top"/>
    </xf>
    <xf numFmtId="0" fontId="2" fillId="33" borderId="31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15.57421875" style="24" customWidth="1"/>
    <col min="2" max="2" width="54.140625" style="5" customWidth="1"/>
    <col min="3" max="3" width="17.28125" style="13" customWidth="1"/>
    <col min="4" max="4" width="15.421875" style="18" customWidth="1"/>
    <col min="5" max="5" width="16.7109375" style="13" customWidth="1"/>
    <col min="6" max="7" width="13.8515625" style="1" customWidth="1"/>
    <col min="8" max="8" width="12.28125" style="1" hidden="1" customWidth="1"/>
    <col min="9" max="9" width="11.57421875" style="1" hidden="1" customWidth="1"/>
    <col min="10" max="10" width="19.57421875" style="15" bestFit="1" customWidth="1"/>
    <col min="11" max="11" width="17.140625" style="15" customWidth="1"/>
    <col min="12" max="12" width="15.28125" style="15" customWidth="1"/>
    <col min="13" max="13" width="14.7109375" style="15" customWidth="1"/>
    <col min="14" max="14" width="13.57421875" style="1" bestFit="1" customWidth="1"/>
    <col min="15" max="16384" width="9.140625" style="1" customWidth="1"/>
  </cols>
  <sheetData>
    <row r="1" spans="1:13" ht="21.7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ht="19.5" customHeight="1">
      <c r="A2" s="55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0.25" customHeight="1" thickBot="1">
      <c r="A3" s="58" t="s">
        <v>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4" ht="13.5">
      <c r="A4" s="66" t="s">
        <v>1</v>
      </c>
      <c r="B4" s="68" t="s">
        <v>2</v>
      </c>
      <c r="C4" s="70" t="s">
        <v>3</v>
      </c>
      <c r="D4" s="61" t="s">
        <v>4</v>
      </c>
      <c r="E4" s="61"/>
      <c r="F4" s="61"/>
      <c r="G4" s="61"/>
      <c r="H4" s="61"/>
      <c r="I4" s="62"/>
      <c r="J4" s="63" t="s">
        <v>9</v>
      </c>
      <c r="K4" s="64"/>
      <c r="L4" s="63" t="s">
        <v>10</v>
      </c>
      <c r="M4" s="65"/>
      <c r="N4" s="19"/>
    </row>
    <row r="5" spans="1:14" ht="28.5" customHeight="1">
      <c r="A5" s="67"/>
      <c r="B5" s="69"/>
      <c r="C5" s="71"/>
      <c r="D5" s="26" t="s">
        <v>5</v>
      </c>
      <c r="E5" s="26" t="s">
        <v>6</v>
      </c>
      <c r="F5" s="27" t="s">
        <v>7</v>
      </c>
      <c r="G5" s="28" t="s">
        <v>8</v>
      </c>
      <c r="H5" s="27" t="s">
        <v>18</v>
      </c>
      <c r="I5" s="27" t="s">
        <v>19</v>
      </c>
      <c r="J5" s="29" t="s">
        <v>15</v>
      </c>
      <c r="K5" s="29" t="s">
        <v>14</v>
      </c>
      <c r="L5" s="30" t="s">
        <v>11</v>
      </c>
      <c r="M5" s="29" t="s">
        <v>13</v>
      </c>
      <c r="N5" s="19"/>
    </row>
    <row r="6" spans="1:13" ht="43.5" customHeight="1">
      <c r="A6" s="21" t="s">
        <v>35</v>
      </c>
      <c r="B6" s="25" t="s">
        <v>47</v>
      </c>
      <c r="C6" s="48">
        <v>121150</v>
      </c>
      <c r="D6" s="48">
        <v>121150</v>
      </c>
      <c r="E6" s="49">
        <v>121150</v>
      </c>
      <c r="F6" s="32"/>
      <c r="G6" s="33"/>
      <c r="H6" s="32"/>
      <c r="I6" s="34"/>
      <c r="J6" s="35">
        <v>71520</v>
      </c>
      <c r="K6" s="36">
        <v>49630</v>
      </c>
      <c r="L6" s="37"/>
      <c r="M6" s="36"/>
    </row>
    <row r="7" spans="1:13" ht="33.75" customHeight="1">
      <c r="A7" s="22" t="s">
        <v>36</v>
      </c>
      <c r="B7" s="25" t="s">
        <v>48</v>
      </c>
      <c r="C7" s="50">
        <v>1013840</v>
      </c>
      <c r="D7" s="50">
        <v>1013840</v>
      </c>
      <c r="E7" s="50">
        <v>1013840</v>
      </c>
      <c r="F7" s="38"/>
      <c r="G7" s="39"/>
      <c r="H7" s="38"/>
      <c r="I7" s="38"/>
      <c r="J7" s="37">
        <v>928840</v>
      </c>
      <c r="K7" s="36">
        <v>85000</v>
      </c>
      <c r="L7" s="37"/>
      <c r="M7" s="36"/>
    </row>
    <row r="8" spans="1:13" ht="52.5">
      <c r="A8" s="22" t="s">
        <v>37</v>
      </c>
      <c r="B8" s="25" t="s">
        <v>49</v>
      </c>
      <c r="C8" s="31">
        <v>521780</v>
      </c>
      <c r="D8" s="31">
        <v>521780</v>
      </c>
      <c r="E8" s="31">
        <v>521780</v>
      </c>
      <c r="F8" s="40"/>
      <c r="G8" s="41"/>
      <c r="H8" s="40"/>
      <c r="I8" s="40"/>
      <c r="J8" s="42">
        <v>77390</v>
      </c>
      <c r="K8" s="43">
        <v>444390</v>
      </c>
      <c r="L8" s="42"/>
      <c r="M8" s="43"/>
    </row>
    <row r="9" spans="1:13" ht="26.25">
      <c r="A9" s="22" t="s">
        <v>38</v>
      </c>
      <c r="B9" s="25" t="s">
        <v>50</v>
      </c>
      <c r="C9" s="31">
        <v>79280</v>
      </c>
      <c r="D9" s="48">
        <v>79280</v>
      </c>
      <c r="E9" s="48">
        <v>79280</v>
      </c>
      <c r="F9" s="38"/>
      <c r="G9" s="39"/>
      <c r="H9" s="38"/>
      <c r="I9" s="38"/>
      <c r="J9" s="37">
        <v>79280</v>
      </c>
      <c r="K9" s="36">
        <v>0</v>
      </c>
      <c r="L9" s="37"/>
      <c r="M9" s="36"/>
    </row>
    <row r="10" spans="1:13" ht="36" customHeight="1">
      <c r="A10" s="22" t="s">
        <v>39</v>
      </c>
      <c r="B10" s="25" t="s">
        <v>51</v>
      </c>
      <c r="C10" s="31">
        <v>224690</v>
      </c>
      <c r="D10" s="31">
        <v>224690</v>
      </c>
      <c r="E10" s="31">
        <v>224690</v>
      </c>
      <c r="F10" s="38"/>
      <c r="G10" s="39"/>
      <c r="H10" s="38"/>
      <c r="I10" s="38"/>
      <c r="J10" s="36">
        <v>54220</v>
      </c>
      <c r="K10" s="36">
        <v>170470</v>
      </c>
      <c r="L10" s="37"/>
      <c r="M10" s="36"/>
    </row>
    <row r="11" spans="1:13" ht="31.5" customHeight="1">
      <c r="A11" s="22" t="s">
        <v>40</v>
      </c>
      <c r="B11" s="25" t="s">
        <v>52</v>
      </c>
      <c r="C11" s="50">
        <v>108460</v>
      </c>
      <c r="D11" s="50">
        <v>108460</v>
      </c>
      <c r="E11" s="50">
        <v>108460</v>
      </c>
      <c r="F11" s="38"/>
      <c r="G11" s="39"/>
      <c r="H11" s="38"/>
      <c r="I11" s="38"/>
      <c r="J11" s="42">
        <v>108460</v>
      </c>
      <c r="K11" s="36">
        <v>0</v>
      </c>
      <c r="L11" s="37"/>
      <c r="M11" s="36"/>
    </row>
    <row r="12" spans="1:13" ht="37.5" customHeight="1">
      <c r="A12" s="22" t="s">
        <v>41</v>
      </c>
      <c r="B12" s="25" t="s">
        <v>53</v>
      </c>
      <c r="C12" s="31">
        <v>4135740</v>
      </c>
      <c r="D12" s="31">
        <f>+C12</f>
        <v>4135740</v>
      </c>
      <c r="E12" s="31">
        <f>+D12</f>
        <v>4135740</v>
      </c>
      <c r="F12" s="38"/>
      <c r="G12" s="39"/>
      <c r="H12" s="38"/>
      <c r="I12" s="38"/>
      <c r="J12" s="37">
        <v>3099110</v>
      </c>
      <c r="K12" s="36">
        <v>1036630</v>
      </c>
      <c r="L12" s="37"/>
      <c r="M12" s="36"/>
    </row>
    <row r="13" spans="1:14" ht="63" customHeight="1">
      <c r="A13" s="22" t="s">
        <v>42</v>
      </c>
      <c r="B13" s="25" t="s">
        <v>21</v>
      </c>
      <c r="C13" s="31">
        <v>858790</v>
      </c>
      <c r="D13" s="31">
        <f>+C13</f>
        <v>858790</v>
      </c>
      <c r="E13" s="31">
        <f>+D13</f>
        <v>858790</v>
      </c>
      <c r="F13" s="38"/>
      <c r="G13" s="39"/>
      <c r="H13" s="38"/>
      <c r="I13" s="38"/>
      <c r="J13" s="44">
        <v>361550</v>
      </c>
      <c r="K13" s="43">
        <v>497240</v>
      </c>
      <c r="L13" s="37"/>
      <c r="M13" s="36"/>
      <c r="N13" s="15"/>
    </row>
    <row r="14" spans="1:13" ht="28.5" customHeight="1">
      <c r="A14" s="22" t="s">
        <v>43</v>
      </c>
      <c r="B14" s="25" t="s">
        <v>22</v>
      </c>
      <c r="C14" s="31">
        <v>24928736.9</v>
      </c>
      <c r="D14" s="31">
        <f>C14</f>
        <v>24928736.9</v>
      </c>
      <c r="E14" s="31">
        <f>D14</f>
        <v>24928736.9</v>
      </c>
      <c r="F14" s="31"/>
      <c r="G14" s="31"/>
      <c r="H14" s="31"/>
      <c r="I14" s="31"/>
      <c r="J14" s="45">
        <v>5362685.9</v>
      </c>
      <c r="K14" s="45">
        <v>18417847</v>
      </c>
      <c r="L14" s="45"/>
      <c r="M14" s="45">
        <v>1148204</v>
      </c>
    </row>
    <row r="15" spans="1:13" ht="25.5" customHeight="1">
      <c r="A15" s="22" t="s">
        <v>44</v>
      </c>
      <c r="B15" s="25" t="s">
        <v>54</v>
      </c>
      <c r="C15" s="31">
        <v>578880</v>
      </c>
      <c r="D15" s="31">
        <f>C15</f>
        <v>578880</v>
      </c>
      <c r="E15" s="31">
        <v>578880</v>
      </c>
      <c r="F15" s="38"/>
      <c r="G15" s="39"/>
      <c r="H15" s="38"/>
      <c r="I15" s="38"/>
      <c r="J15" s="45">
        <v>543880</v>
      </c>
      <c r="K15" s="45">
        <v>35000</v>
      </c>
      <c r="L15" s="45"/>
      <c r="M15" s="45"/>
    </row>
    <row r="16" spans="1:13" ht="28.5" customHeight="1">
      <c r="A16" s="22" t="s">
        <v>45</v>
      </c>
      <c r="B16" s="25" t="s">
        <v>55</v>
      </c>
      <c r="C16" s="31">
        <v>18813456.83</v>
      </c>
      <c r="D16" s="31">
        <f>C16</f>
        <v>18813456.83</v>
      </c>
      <c r="E16" s="31">
        <v>18813456.83</v>
      </c>
      <c r="F16" s="38"/>
      <c r="G16" s="39"/>
      <c r="H16" s="38"/>
      <c r="I16" s="38"/>
      <c r="J16" s="45">
        <v>4699870.166666666</v>
      </c>
      <c r="K16" s="46">
        <v>12418586.666666666</v>
      </c>
      <c r="L16" s="45"/>
      <c r="M16" s="45">
        <v>1695000</v>
      </c>
    </row>
    <row r="17" spans="1:13" ht="32.25" customHeight="1">
      <c r="A17" s="22" t="s">
        <v>46</v>
      </c>
      <c r="B17" s="25" t="s">
        <v>56</v>
      </c>
      <c r="C17" s="50">
        <v>2481950</v>
      </c>
      <c r="D17" s="50">
        <f>+C17</f>
        <v>2481950</v>
      </c>
      <c r="E17" s="50">
        <f>+C17</f>
        <v>2481950</v>
      </c>
      <c r="F17" s="38"/>
      <c r="G17" s="39"/>
      <c r="H17" s="38"/>
      <c r="I17" s="38"/>
      <c r="J17" s="51">
        <v>1402830</v>
      </c>
      <c r="K17" s="51">
        <v>1079120</v>
      </c>
      <c r="L17" s="45"/>
      <c r="M17" s="51"/>
    </row>
    <row r="18" spans="1:13" ht="13.5">
      <c r="A18" s="23" t="s">
        <v>16</v>
      </c>
      <c r="B18" s="20"/>
      <c r="C18" s="47">
        <f>SUM(C6:C17)</f>
        <v>53866753.73</v>
      </c>
      <c r="D18" s="47">
        <f aca="true" t="shared" si="0" ref="D18:M18">SUM(D6:D17)</f>
        <v>53866753.73</v>
      </c>
      <c r="E18" s="47">
        <f t="shared" si="0"/>
        <v>53866753.73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7">
        <f t="shared" si="0"/>
        <v>0</v>
      </c>
      <c r="J18" s="47">
        <f t="shared" si="0"/>
        <v>16789636.066666666</v>
      </c>
      <c r="K18" s="47">
        <f t="shared" si="0"/>
        <v>34233913.666666664</v>
      </c>
      <c r="L18" s="47">
        <f t="shared" si="0"/>
        <v>0</v>
      </c>
      <c r="M18" s="47">
        <f t="shared" si="0"/>
        <v>2843204</v>
      </c>
    </row>
    <row r="19" spans="3:13" ht="12.75">
      <c r="C19" s="12"/>
      <c r="D19" s="17"/>
      <c r="E19" s="12"/>
      <c r="F19" s="6"/>
      <c r="G19" s="6"/>
      <c r="H19" s="6"/>
      <c r="I19" s="6"/>
      <c r="J19" s="14"/>
      <c r="K19" s="14"/>
      <c r="L19" s="14"/>
      <c r="M19" s="14"/>
    </row>
  </sheetData>
  <sheetProtection/>
  <mergeCells count="9">
    <mergeCell ref="A1:M1"/>
    <mergeCell ref="A2:M2"/>
    <mergeCell ref="A3:M3"/>
    <mergeCell ref="D4:I4"/>
    <mergeCell ref="J4:K4"/>
    <mergeCell ref="L4:M4"/>
    <mergeCell ref="A4:A5"/>
    <mergeCell ref="B4:B5"/>
    <mergeCell ref="C4:C5"/>
  </mergeCells>
  <printOptions horizontalCentered="1"/>
  <pageMargins left="0.2" right="0.2" top="0.54" bottom="0.29" header="0.5" footer="0.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7.28125" style="0" customWidth="1"/>
    <col min="2" max="2" width="80.7109375" style="0" customWidth="1"/>
  </cols>
  <sheetData>
    <row r="1" spans="1:2" ht="17.25" customHeight="1">
      <c r="A1" s="72" t="s">
        <v>57</v>
      </c>
      <c r="B1" s="72"/>
    </row>
    <row r="2" spans="1:2" ht="12.75">
      <c r="A2" s="73" t="s">
        <v>17</v>
      </c>
      <c r="B2" s="73"/>
    </row>
    <row r="3" spans="1:2" ht="12.75">
      <c r="A3" s="73" t="s">
        <v>12</v>
      </c>
      <c r="B3" s="73"/>
    </row>
    <row r="4" spans="1:2" ht="12.75">
      <c r="A4" s="74" t="s">
        <v>1</v>
      </c>
      <c r="B4" s="76" t="s">
        <v>2</v>
      </c>
    </row>
    <row r="5" spans="1:2" ht="12.75">
      <c r="A5" s="75"/>
      <c r="B5" s="77"/>
    </row>
    <row r="6" spans="1:2" ht="14.25">
      <c r="A6" s="7" t="s">
        <v>24</v>
      </c>
      <c r="B6" s="10" t="s">
        <v>26</v>
      </c>
    </row>
    <row r="7" spans="1:2" ht="14.25">
      <c r="A7" s="7" t="s">
        <v>25</v>
      </c>
      <c r="B7" s="10" t="s">
        <v>27</v>
      </c>
    </row>
    <row r="8" spans="1:2" ht="18.75" customHeight="1">
      <c r="A8" s="16" t="s">
        <v>29</v>
      </c>
      <c r="B8" s="16" t="s">
        <v>28</v>
      </c>
    </row>
    <row r="9" spans="1:2" ht="12.75">
      <c r="A9" s="16" t="s">
        <v>30</v>
      </c>
      <c r="B9" s="11" t="s">
        <v>20</v>
      </c>
    </row>
    <row r="10" spans="1:2" ht="12.75">
      <c r="A10" s="16" t="s">
        <v>31</v>
      </c>
      <c r="B10" s="10" t="s">
        <v>32</v>
      </c>
    </row>
    <row r="11" spans="1:2" ht="26.25" customHeight="1">
      <c r="A11" s="16" t="s">
        <v>34</v>
      </c>
      <c r="B11" s="10" t="s">
        <v>33</v>
      </c>
    </row>
    <row r="12" spans="1:2" ht="12.75" customHeight="1">
      <c r="A12" s="9"/>
      <c r="B12" s="8"/>
    </row>
    <row r="13" ht="12.75">
      <c r="A13" s="2"/>
    </row>
    <row r="14" ht="12.75">
      <c r="A14" s="3"/>
    </row>
    <row r="15" ht="12.75">
      <c r="A15" s="4"/>
    </row>
  </sheetData>
  <sheetProtection/>
  <mergeCells count="5">
    <mergeCell ref="A1:B1"/>
    <mergeCell ref="A2:B2"/>
    <mergeCell ref="A3:B3"/>
    <mergeCell ref="A4:A5"/>
    <mergeCell ref="B4:B5"/>
  </mergeCells>
  <printOptions/>
  <pageMargins left="1.07" right="0.34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Graziano</dc:creator>
  <cp:keywords/>
  <dc:description/>
  <cp:lastModifiedBy>Salas, Soledad</cp:lastModifiedBy>
  <cp:lastPrinted>2018-09-06T15:17:16Z</cp:lastPrinted>
  <dcterms:created xsi:type="dcterms:W3CDTF">2011-05-03T17:38:55Z</dcterms:created>
  <dcterms:modified xsi:type="dcterms:W3CDTF">2018-10-03T21:23:06Z</dcterms:modified>
  <cp:category/>
  <cp:version/>
  <cp:contentType/>
  <cp:contentStatus/>
</cp:coreProperties>
</file>